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<sst xmlns="http://schemas.openxmlformats.org/spreadsheetml/2006/main" count="76" uniqueCount="54">
  <si>
    <t xml:space="preserve">EJECUCION PRESUPUESTARIA POR OBJETO DEL GASTO CONSOLIDADO AL 30 DE SETIEMBRE DE 2018</t>
  </si>
  <si>
    <t xml:space="preserve">COMPROMISO ACUMULADO Y DEVENGADO ACUMULADO A CADA UNO DE LOS MESES</t>
  </si>
  <si>
    <t xml:space="preserve">Acumulado a Enero</t>
  </si>
  <si>
    <t xml:space="preserve">Acumulado a Febrero</t>
  </si>
  <si>
    <t xml:space="preserve">Acumulado a Marzo</t>
  </si>
  <si>
    <t xml:space="preserve">Acumulado a Abril</t>
  </si>
  <si>
    <t xml:space="preserve">Acumulado a Mayo</t>
  </si>
  <si>
    <t xml:space="preserve">Acumulado a Junio</t>
  </si>
  <si>
    <t xml:space="preserve">Acumulado a Julio</t>
  </si>
  <si>
    <t xml:space="preserve">Acumulado a Agosto</t>
  </si>
  <si>
    <t xml:space="preserve">Acumulado a Setiembre</t>
  </si>
  <si>
    <t xml:space="preserve">Fte</t>
  </si>
  <si>
    <t xml:space="preserve">In</t>
  </si>
  <si>
    <t xml:space="preserve">Pp</t>
  </si>
  <si>
    <t xml:space="preserve">Principal Desc.</t>
  </si>
  <si>
    <t xml:space="preserve">Crédito Vigente</t>
  </si>
  <si>
    <t xml:space="preserve">Compromiso</t>
  </si>
  <si>
    <t xml:space="preserve">Devengado</t>
  </si>
  <si>
    <t xml:space="preserve">% Ejecucion Compromiso</t>
  </si>
  <si>
    <t xml:space="preserve">% Ejecucion Devengado</t>
  </si>
  <si>
    <t xml:space="preserve">TOTAL GENERAL PRESUPUESTO 2018</t>
  </si>
  <si>
    <t xml:space="preserve">Tesoro Nacional</t>
  </si>
  <si>
    <t xml:space="preserve">Gastos en Personal</t>
  </si>
  <si>
    <t xml:space="preserve">Personal Permanente</t>
  </si>
  <si>
    <t xml:space="preserve">Servicios Extraordinarios</t>
  </si>
  <si>
    <t xml:space="preserve">Asistencia Social al Personal</t>
  </si>
  <si>
    <t xml:space="preserve">Bienes de Consumo</t>
  </si>
  <si>
    <t xml:space="preserve">Productos Alimenticios, Agropecuarios y Forestales</t>
  </si>
  <si>
    <t xml:space="preserve">Textiles y Vestuario</t>
  </si>
  <si>
    <t xml:space="preserve">Productos de Papel, Cartón e Impresos</t>
  </si>
  <si>
    <t xml:space="preserve">Productos Químicos, Combustibles y Lubricantes</t>
  </si>
  <si>
    <t xml:space="preserve">Productos de Minerales No Metálicos</t>
  </si>
  <si>
    <t xml:space="preserve">Productos Metálicos</t>
  </si>
  <si>
    <t xml:space="preserve">Minerales</t>
  </si>
  <si>
    <t xml:space="preserve">Otros Bienes de Consumo</t>
  </si>
  <si>
    <t xml:space="preserve">Servicios No Personales</t>
  </si>
  <si>
    <t xml:space="preserve">Servicios Básicos</t>
  </si>
  <si>
    <t xml:space="preserve">Alquileres y Derechos</t>
  </si>
  <si>
    <t xml:space="preserve">Mantenimiento, Reparación y Limpieza</t>
  </si>
  <si>
    <t xml:space="preserve">Servicios Técnicos y Profesionales</t>
  </si>
  <si>
    <t xml:space="preserve">Servicios Comerciales y Financieros</t>
  </si>
  <si>
    <t xml:space="preserve">Pasajes y Viáticos</t>
  </si>
  <si>
    <t xml:space="preserve">Impuestos, Derechos, Tasas y Juicios</t>
  </si>
  <si>
    <t xml:space="preserve">Otros Servicios</t>
  </si>
  <si>
    <t xml:space="preserve">Transferencias</t>
  </si>
  <si>
    <t xml:space="preserve">Transf. al Sector Privado para Financiar Gastos Corrientes</t>
  </si>
  <si>
    <t xml:space="preserve">Recursos con Afectación Específica</t>
  </si>
  <si>
    <t xml:space="preserve">Crédito Interno</t>
  </si>
  <si>
    <t xml:space="preserve">Bienes de Uso</t>
  </si>
  <si>
    <t xml:space="preserve">Bienes Preexistentes</t>
  </si>
  <si>
    <t xml:space="preserve">Construcciones</t>
  </si>
  <si>
    <t xml:space="preserve">Maquinaria y Equipo</t>
  </si>
  <si>
    <t xml:space="preserve">Libros, Revistas y Otros Elementos Coleccionables</t>
  </si>
  <si>
    <t xml:space="preserve">Activos Intangibles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</si>
</sst>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\ %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1"/>
      <name val="Arial"/>
      <family val="2"/>
    </font>
    <font>
      <b val="true"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2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2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1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7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B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4.6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4.1"/>
    <col collapsed="false" customWidth="true" hidden="false" outlineLevel="0" max="3" min="3" style="0" width="2.55"/>
    <col collapsed="false" customWidth="true" hidden="false" outlineLevel="0" max="4" min="4" style="1" width="0.1"/>
    <col collapsed="false" customWidth="true" hidden="false" outlineLevel="0" max="5" min="5" style="0" width="3.43"/>
    <col collapsed="false" customWidth="true" hidden="false" outlineLevel="0" max="6" min="6" style="1" width="56.49"/>
    <col collapsed="false" customWidth="true" hidden="false" outlineLevel="0" max="7" min="7" style="0" width="16.31"/>
    <col collapsed="false" customWidth="true" hidden="false" outlineLevel="0" max="9" min="8" style="0" width="14.08"/>
    <col collapsed="false" customWidth="true" hidden="false" outlineLevel="0" max="12" min="10" style="0" width="14.97"/>
    <col collapsed="false" customWidth="true" hidden="false" outlineLevel="0" max="13" min="13" style="0" width="15.08"/>
    <col collapsed="false" customWidth="true" hidden="false" outlineLevel="0" max="15" min="14" style="0" width="14.97"/>
    <col collapsed="false" customWidth="true" hidden="false" outlineLevel="0" max="16" min="16" style="0" width="15.53"/>
    <col collapsed="false" customWidth="true" hidden="false" outlineLevel="0" max="17" min="17" style="0" width="15.86"/>
    <col collapsed="false" customWidth="true" hidden="false" outlineLevel="0" max="24" min="18" style="0" width="14.97"/>
    <col collapsed="false" customWidth="true" hidden="false" outlineLevel="0" max="25" min="25" style="0" width="14.08"/>
    <col collapsed="false" customWidth="true" hidden="false" outlineLevel="0" max="26" min="26" style="0" width="14.97"/>
    <col collapsed="false" customWidth="true" hidden="false" outlineLevel="0" max="27" min="27" style="0" width="13.42"/>
    <col collapsed="false" customWidth="true" hidden="false" outlineLevel="0" max="28" min="28" style="0" width="11.09"/>
    <col collapsed="false" customWidth="true" hidden="false" outlineLevel="0" max="1025" min="29" style="0" width="9.09"/>
  </cols>
  <sheetData>
    <row r="2" customFormat="false" ht="22.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customFormat="false" ht="24.75" hidden="false" customHeight="true" outlineLevel="0" collapsed="false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7" customFormat="false" ht="15.8" hidden="false" customHeight="false" outlineLevel="0" collapsed="false">
      <c r="H7" s="3" t="s">
        <v>2</v>
      </c>
      <c r="I7" s="3"/>
      <c r="J7" s="4" t="s">
        <v>3</v>
      </c>
      <c r="K7" s="4"/>
      <c r="L7" s="4" t="s">
        <v>4</v>
      </c>
      <c r="M7" s="4"/>
      <c r="N7" s="4" t="s">
        <v>5</v>
      </c>
      <c r="O7" s="4"/>
      <c r="P7" s="4" t="s">
        <v>6</v>
      </c>
      <c r="Q7" s="4"/>
      <c r="R7" s="5" t="s">
        <v>7</v>
      </c>
      <c r="S7" s="5"/>
      <c r="T7" s="5" t="s">
        <v>8</v>
      </c>
      <c r="U7" s="5"/>
      <c r="V7" s="6" t="s">
        <v>9</v>
      </c>
      <c r="W7" s="6"/>
      <c r="X7" s="7" t="s">
        <v>10</v>
      </c>
      <c r="Y7" s="7"/>
      <c r="Z7" s="7"/>
      <c r="AA7" s="7"/>
    </row>
    <row r="8" customFormat="false" ht="34.5" hidden="false" customHeight="true" outlineLevel="0" collapsed="false">
      <c r="B8" s="8" t="s">
        <v>11</v>
      </c>
      <c r="C8" s="9" t="s">
        <v>12</v>
      </c>
      <c r="D8" s="9"/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9" t="s">
        <v>16</v>
      </c>
      <c r="O8" s="10" t="s">
        <v>17</v>
      </c>
      <c r="P8" s="9" t="s">
        <v>16</v>
      </c>
      <c r="Q8" s="10" t="s">
        <v>17</v>
      </c>
      <c r="R8" s="10" t="s">
        <v>16</v>
      </c>
      <c r="S8" s="10" t="s">
        <v>17</v>
      </c>
      <c r="T8" s="10" t="s">
        <v>16</v>
      </c>
      <c r="U8" s="10" t="s">
        <v>17</v>
      </c>
      <c r="V8" s="10" t="s">
        <v>16</v>
      </c>
      <c r="W8" s="10" t="s">
        <v>17</v>
      </c>
      <c r="X8" s="10" t="s">
        <v>16</v>
      </c>
      <c r="Y8" s="9" t="s">
        <v>18</v>
      </c>
      <c r="Z8" s="10" t="s">
        <v>17</v>
      </c>
      <c r="AA8" s="9" t="s">
        <v>19</v>
      </c>
    </row>
    <row r="9" customFormat="false" ht="34.5" hidden="false" customHeight="true" outlineLevel="0" collapsed="false">
      <c r="B9" s="11"/>
      <c r="C9" s="12"/>
      <c r="D9" s="13"/>
      <c r="E9" s="14" t="s">
        <v>20</v>
      </c>
      <c r="F9" s="14"/>
      <c r="G9" s="15" t="n">
        <f aca="false">+G10+G41+G35</f>
        <v>7713520081</v>
      </c>
      <c r="H9" s="15" t="n">
        <f aca="false">+H10+H41+H35</f>
        <v>586916636.7</v>
      </c>
      <c r="I9" s="15" t="n">
        <f aca="false">+I10+I41+I35</f>
        <v>537750123.12</v>
      </c>
      <c r="J9" s="15" t="n">
        <f aca="false">+J10+J41+J35</f>
        <v>1073603828.45</v>
      </c>
      <c r="K9" s="15" t="n">
        <f aca="false">+K10+K41+K35</f>
        <v>1063447322.23</v>
      </c>
      <c r="L9" s="15" t="n">
        <f aca="false">+L10+L41+L35</f>
        <v>1688284935.49</v>
      </c>
      <c r="M9" s="15" t="n">
        <f aca="false">+M10+M41+M35</f>
        <v>1683425702.47</v>
      </c>
      <c r="N9" s="15" t="n">
        <f aca="false">+N10+N41+N35</f>
        <v>2392191358.55</v>
      </c>
      <c r="O9" s="15" t="n">
        <f aca="false">+O10+O41+O35</f>
        <v>2350561649.26</v>
      </c>
      <c r="P9" s="15" t="n">
        <f aca="false">+P10+P35+P41</f>
        <v>3025357661.47</v>
      </c>
      <c r="Q9" s="15" t="n">
        <f aca="false">+Q10+Q35+Q41</f>
        <v>2988039991.06</v>
      </c>
      <c r="R9" s="15" t="n">
        <f aca="false">+R10+R35+R41</f>
        <v>3971133999.43</v>
      </c>
      <c r="S9" s="15" t="n">
        <f aca="false">+S10+S35+S41</f>
        <v>3937632010.08</v>
      </c>
      <c r="T9" s="15" t="n">
        <f aca="false">+T10+T35+T41</f>
        <v>4600605140.8</v>
      </c>
      <c r="U9" s="15" t="n">
        <f aca="false">+U10+U35+U41</f>
        <v>4567471689.31</v>
      </c>
      <c r="V9" s="15" t="n">
        <f aca="false">+V10+V35+V41</f>
        <v>5295826061.56</v>
      </c>
      <c r="W9" s="15" t="n">
        <f aca="false">+W10+W35+W41</f>
        <v>5263741948.78</v>
      </c>
      <c r="X9" s="15" t="n">
        <f aca="false">+X10+X35+X41</f>
        <v>5999614822.05</v>
      </c>
      <c r="Y9" s="16" t="n">
        <f aca="false">+X9/G9</f>
        <v>0.77780504348829</v>
      </c>
      <c r="Z9" s="15" t="n">
        <f aca="false">+Z10+Z35+Z41</f>
        <v>5970424928.52</v>
      </c>
      <c r="AA9" s="16" t="n">
        <f aca="false">+Z9/G9</f>
        <v>0.774020792818884</v>
      </c>
    </row>
    <row r="10" customFormat="false" ht="23.1" hidden="false" customHeight="true" outlineLevel="0" collapsed="false">
      <c r="B10" s="17" t="n">
        <v>1</v>
      </c>
      <c r="C10" s="18"/>
      <c r="D10" s="19" t="s">
        <v>21</v>
      </c>
      <c r="E10" s="19"/>
      <c r="F10" s="19"/>
      <c r="G10" s="20" t="n">
        <v>7641985325</v>
      </c>
      <c r="H10" s="20" t="n">
        <f aca="false">+H11+H15+H24+H33</f>
        <v>580121350.48</v>
      </c>
      <c r="I10" s="20" t="n">
        <f aca="false">+I11+I15+I24+I33</f>
        <v>537750123.12</v>
      </c>
      <c r="J10" s="20" t="n">
        <v>1061554510.24</v>
      </c>
      <c r="K10" s="20" t="n">
        <v>1061554510.24</v>
      </c>
      <c r="L10" s="20" t="n">
        <v>1670063791.67</v>
      </c>
      <c r="M10" s="20" t="n">
        <v>1670063791.67</v>
      </c>
      <c r="N10" s="20" t="n">
        <v>2369431427.61</v>
      </c>
      <c r="O10" s="20" t="n">
        <v>2331859073.31</v>
      </c>
      <c r="P10" s="20" t="n">
        <v>2998856358.72</v>
      </c>
      <c r="Q10" s="20" t="n">
        <v>2965909101.14</v>
      </c>
      <c r="R10" s="20" t="n">
        <v>3937985345.34</v>
      </c>
      <c r="S10" s="20" t="n">
        <v>3909376252.06</v>
      </c>
      <c r="T10" s="20" t="n">
        <v>4565222610.63</v>
      </c>
      <c r="U10" s="20" t="n">
        <v>4536982055.21</v>
      </c>
      <c r="V10" s="20" t="n">
        <v>5257974220.18</v>
      </c>
      <c r="W10" s="20" t="n">
        <v>5230280815.14</v>
      </c>
      <c r="X10" s="20" t="n">
        <v>5955424430.58</v>
      </c>
      <c r="Y10" s="21" t="n">
        <f aca="false">+X10/G10</f>
        <v>0.77930330631458</v>
      </c>
      <c r="Z10" s="20" t="n">
        <v>5929088049.92</v>
      </c>
      <c r="AA10" s="21" t="n">
        <f aca="false">+Z10/G10</f>
        <v>0.775857031617631</v>
      </c>
    </row>
    <row r="11" customFormat="false" ht="23.1" hidden="false" customHeight="true" outlineLevel="0" collapsed="false">
      <c r="B11" s="22"/>
      <c r="C11" s="23" t="n">
        <v>1</v>
      </c>
      <c r="D11" s="24" t="s">
        <v>22</v>
      </c>
      <c r="E11" s="24"/>
      <c r="F11" s="24"/>
      <c r="G11" s="25" t="n">
        <v>7414397967</v>
      </c>
      <c r="H11" s="25" t="n">
        <f aca="false">+H12+H13+H14</f>
        <v>529156919.69</v>
      </c>
      <c r="I11" s="25" t="n">
        <f aca="false">+I12+I13+I14</f>
        <v>529156919.69</v>
      </c>
      <c r="J11" s="25" t="n">
        <v>1051276314.77</v>
      </c>
      <c r="K11" s="25" t="n">
        <v>1051276314.77</v>
      </c>
      <c r="L11" s="25" t="n">
        <v>1653412224.37</v>
      </c>
      <c r="M11" s="25" t="n">
        <v>1653412224.37</v>
      </c>
      <c r="N11" s="25" t="n">
        <v>2283745852.35</v>
      </c>
      <c r="O11" s="25" t="n">
        <v>2283745852.35</v>
      </c>
      <c r="P11" s="25" t="n">
        <v>2902462942.73</v>
      </c>
      <c r="Q11" s="25" t="n">
        <v>2902462942.73</v>
      </c>
      <c r="R11" s="25" t="n">
        <v>3826219355.54</v>
      </c>
      <c r="S11" s="25" t="n">
        <v>3826219355.54</v>
      </c>
      <c r="T11" s="25" t="n">
        <v>4446403815.38</v>
      </c>
      <c r="U11" s="25" t="n">
        <v>4446403815.38</v>
      </c>
      <c r="V11" s="25" t="n">
        <v>5121095205.45</v>
      </c>
      <c r="W11" s="25" t="n">
        <v>5121095205.45</v>
      </c>
      <c r="X11" s="25" t="n">
        <v>5803179907.85</v>
      </c>
      <c r="Y11" s="26" t="n">
        <f aca="false">+X11/G11</f>
        <v>0.782690642406678</v>
      </c>
      <c r="Z11" s="25" t="n">
        <v>5803179907.85</v>
      </c>
      <c r="AA11" s="26" t="n">
        <f aca="false">+Z11/G11</f>
        <v>0.782690642406678</v>
      </c>
      <c r="AB11" s="27"/>
    </row>
    <row r="12" customFormat="false" ht="20.1" hidden="false" customHeight="true" outlineLevel="0" collapsed="false">
      <c r="B12" s="28" t="n">
        <v>1</v>
      </c>
      <c r="C12" s="29" t="n">
        <v>1</v>
      </c>
      <c r="D12" s="30"/>
      <c r="E12" s="31" t="n">
        <v>1</v>
      </c>
      <c r="F12" s="32" t="s">
        <v>23</v>
      </c>
      <c r="G12" s="33" t="n">
        <v>7344015095</v>
      </c>
      <c r="H12" s="33" t="n">
        <v>524300306.88</v>
      </c>
      <c r="I12" s="33" t="n">
        <v>524300306.88</v>
      </c>
      <c r="J12" s="33" t="n">
        <v>1051276314.77</v>
      </c>
      <c r="K12" s="33" t="n">
        <v>1051276314.77</v>
      </c>
      <c r="L12" s="33" t="n">
        <v>1653412224.37</v>
      </c>
      <c r="M12" s="33" t="n">
        <v>1653412224.37</v>
      </c>
      <c r="N12" s="33" t="n">
        <v>2261035893.89</v>
      </c>
      <c r="O12" s="33" t="n">
        <v>2261035893.89</v>
      </c>
      <c r="P12" s="33" t="n">
        <v>2873367054.38</v>
      </c>
      <c r="Q12" s="33" t="n">
        <v>2873367054.38</v>
      </c>
      <c r="R12" s="33" t="n">
        <v>3788938922.42</v>
      </c>
      <c r="S12" s="33" t="n">
        <v>3788938922.42</v>
      </c>
      <c r="T12" s="33" t="n">
        <v>4401610492.14</v>
      </c>
      <c r="U12" s="33" t="n">
        <v>4401610492.14</v>
      </c>
      <c r="V12" s="33" t="n">
        <v>5071664341.93</v>
      </c>
      <c r="W12" s="33" t="n">
        <v>5071664341.93</v>
      </c>
      <c r="X12" s="33" t="n">
        <v>5750118891.77</v>
      </c>
      <c r="Y12" s="34" t="n">
        <f aca="false">+X12/G12</f>
        <v>0.782966649358446</v>
      </c>
      <c r="Z12" s="33" t="n">
        <v>5750118891.77</v>
      </c>
      <c r="AA12" s="34" t="n">
        <f aca="false">+Z12/G12</f>
        <v>0.782966649358446</v>
      </c>
    </row>
    <row r="13" customFormat="false" ht="20.1" hidden="false" customHeight="true" outlineLevel="0" collapsed="false">
      <c r="B13" s="28"/>
      <c r="C13" s="29"/>
      <c r="D13" s="35"/>
      <c r="E13" s="31" t="n">
        <v>3</v>
      </c>
      <c r="F13" s="32" t="s">
        <v>24</v>
      </c>
      <c r="G13" s="33" t="n">
        <v>22012829</v>
      </c>
      <c r="H13" s="33" t="n">
        <v>929660.79</v>
      </c>
      <c r="I13" s="33" t="n">
        <v>929660.79</v>
      </c>
      <c r="J13" s="33" t="n">
        <v>1321084.74</v>
      </c>
      <c r="K13" s="33" t="n">
        <v>1321084.74</v>
      </c>
      <c r="L13" s="33" t="n">
        <v>2178576.39</v>
      </c>
      <c r="M13" s="33" t="n">
        <v>2178576.39</v>
      </c>
      <c r="N13" s="33" t="n">
        <v>3008334.39</v>
      </c>
      <c r="O13" s="33" t="n">
        <v>3008334.39</v>
      </c>
      <c r="P13" s="33" t="n">
        <v>3987338.87</v>
      </c>
      <c r="Q13" s="33" t="n">
        <v>3987338.87</v>
      </c>
      <c r="R13" s="33" t="n">
        <v>4999630.63</v>
      </c>
      <c r="S13" s="33" t="n">
        <v>4999630.63</v>
      </c>
      <c r="T13" s="33" t="n">
        <v>6038092.46</v>
      </c>
      <c r="U13" s="33" t="n">
        <v>6038092.46</v>
      </c>
      <c r="V13" s="33" t="n">
        <v>6788421.15</v>
      </c>
      <c r="W13" s="33" t="n">
        <v>6788421.15</v>
      </c>
      <c r="X13" s="33" t="n">
        <v>7681016.39</v>
      </c>
      <c r="Y13" s="34" t="n">
        <f aca="false">+X13/G13</f>
        <v>0.348933632746613</v>
      </c>
      <c r="Z13" s="33" t="n">
        <v>7681016.39</v>
      </c>
      <c r="AA13" s="34" t="n">
        <f aca="false">+Z13/G13</f>
        <v>0.348933632746613</v>
      </c>
    </row>
    <row r="14" customFormat="false" ht="20.1" hidden="false" customHeight="true" outlineLevel="0" collapsed="false">
      <c r="B14" s="28"/>
      <c r="C14" s="29"/>
      <c r="D14" s="35"/>
      <c r="E14" s="31" t="n">
        <v>5</v>
      </c>
      <c r="F14" s="32" t="s">
        <v>25</v>
      </c>
      <c r="G14" s="33" t="n">
        <v>48370043</v>
      </c>
      <c r="H14" s="33" t="n">
        <v>3926952.02</v>
      </c>
      <c r="I14" s="33" t="n">
        <v>3926952.02</v>
      </c>
      <c r="J14" s="33" t="n">
        <v>8957110.73</v>
      </c>
      <c r="K14" s="33" t="n">
        <v>8957110.73</v>
      </c>
      <c r="L14" s="33" t="n">
        <v>14472990.91</v>
      </c>
      <c r="M14" s="33" t="n">
        <v>14472990.91</v>
      </c>
      <c r="N14" s="33" t="n">
        <v>19701624.07</v>
      </c>
      <c r="O14" s="33" t="n">
        <v>19701624.07</v>
      </c>
      <c r="P14" s="33" t="n">
        <v>25108549.48</v>
      </c>
      <c r="Q14" s="33" t="n">
        <v>25108549.48</v>
      </c>
      <c r="R14" s="33" t="n">
        <v>32280802.49</v>
      </c>
      <c r="S14" s="33" t="n">
        <v>32280802.49</v>
      </c>
      <c r="T14" s="33" t="n">
        <v>38755230.78</v>
      </c>
      <c r="U14" s="33" t="n">
        <v>38755230.78</v>
      </c>
      <c r="V14" s="33" t="n">
        <v>42642442.37</v>
      </c>
      <c r="W14" s="33" t="n">
        <v>42642442.37</v>
      </c>
      <c r="X14" s="33" t="n">
        <v>45379999.69</v>
      </c>
      <c r="Y14" s="34" t="n">
        <f aca="false">+X14/G14</f>
        <v>0.938183984868486</v>
      </c>
      <c r="Z14" s="33" t="n">
        <v>45379999.69</v>
      </c>
      <c r="AA14" s="34" t="n">
        <f aca="false">+Z14/G14</f>
        <v>0.938183984868486</v>
      </c>
    </row>
    <row r="15" customFormat="false" ht="23.1" hidden="false" customHeight="true" outlineLevel="0" collapsed="false">
      <c r="B15" s="22"/>
      <c r="C15" s="23" t="n">
        <v>2</v>
      </c>
      <c r="D15" s="24" t="s">
        <v>26</v>
      </c>
      <c r="E15" s="24"/>
      <c r="F15" s="24"/>
      <c r="G15" s="25" t="n">
        <v>33985571</v>
      </c>
      <c r="H15" s="25" t="n">
        <v>2715951.01</v>
      </c>
      <c r="I15" s="25" t="n">
        <v>435460.77</v>
      </c>
      <c r="J15" s="25" t="n">
        <v>5227087.23</v>
      </c>
      <c r="K15" s="25" t="n">
        <v>1189418.77</v>
      </c>
      <c r="L15" s="25" t="n">
        <v>6126067.44</v>
      </c>
      <c r="M15" s="25" t="n">
        <v>3845318.96</v>
      </c>
      <c r="N15" s="25" t="n">
        <v>6731264.12</v>
      </c>
      <c r="O15" s="25" t="n">
        <v>4677210.85</v>
      </c>
      <c r="P15" s="25" t="n">
        <v>7730726.93</v>
      </c>
      <c r="Q15" s="25" t="n">
        <v>5480416.96</v>
      </c>
      <c r="R15" s="25" t="n">
        <v>8960543.52</v>
      </c>
      <c r="S15" s="25" t="n">
        <v>6915606.32</v>
      </c>
      <c r="T15" s="25" t="n">
        <v>9562231.93</v>
      </c>
      <c r="U15" s="25" t="n">
        <v>8004215.43</v>
      </c>
      <c r="V15" s="25" t="n">
        <v>10191165.54</v>
      </c>
      <c r="W15" s="25" t="n">
        <v>8748250.64</v>
      </c>
      <c r="X15" s="25" t="n">
        <v>11664426.7</v>
      </c>
      <c r="Y15" s="26" t="n">
        <f aca="false">+X15/G15</f>
        <v>0.343217028779655</v>
      </c>
      <c r="Z15" s="25" t="n">
        <v>9506163.56</v>
      </c>
      <c r="AA15" s="26" t="n">
        <f aca="false">+Z15/G15</f>
        <v>0.279711750613223</v>
      </c>
    </row>
    <row r="16" customFormat="false" ht="20.1" hidden="false" customHeight="true" outlineLevel="0" collapsed="false">
      <c r="B16" s="28"/>
      <c r="C16" s="29"/>
      <c r="D16" s="35"/>
      <c r="E16" s="31" t="n">
        <v>1</v>
      </c>
      <c r="F16" s="32" t="s">
        <v>27</v>
      </c>
      <c r="G16" s="33" t="n">
        <v>1911245</v>
      </c>
      <c r="H16" s="33" t="n">
        <v>1901031.55</v>
      </c>
      <c r="I16" s="33" t="n">
        <v>55208.95</v>
      </c>
      <c r="J16" s="33" t="n">
        <v>1924680.81</v>
      </c>
      <c r="K16" s="33" t="n">
        <v>78858.21</v>
      </c>
      <c r="L16" s="33" t="n">
        <v>1981511.81</v>
      </c>
      <c r="M16" s="33" t="n">
        <v>395758.61</v>
      </c>
      <c r="N16" s="33" t="n">
        <v>2038852.17</v>
      </c>
      <c r="O16" s="33" t="n">
        <v>575192.97</v>
      </c>
      <c r="P16" s="33" t="n">
        <v>2423518.08</v>
      </c>
      <c r="Q16" s="33" t="n">
        <v>763602.18</v>
      </c>
      <c r="R16" s="33" t="n">
        <v>2481715.98</v>
      </c>
      <c r="S16" s="33" t="n">
        <v>943021.98</v>
      </c>
      <c r="T16" s="33" t="n">
        <v>2548396.08</v>
      </c>
      <c r="U16" s="33" t="n">
        <v>1120917.78</v>
      </c>
      <c r="V16" s="33" t="n">
        <v>2591124.21</v>
      </c>
      <c r="W16" s="33" t="n">
        <v>1256547.51</v>
      </c>
      <c r="X16" s="33" t="n">
        <v>2662175.37</v>
      </c>
      <c r="Y16" s="34" t="n">
        <f aca="false">+X16/G16</f>
        <v>1.39290115605273</v>
      </c>
      <c r="Z16" s="33" t="n">
        <v>1446709.17</v>
      </c>
      <c r="AA16" s="34" t="n">
        <f aca="false">+Z16/G16</f>
        <v>0.756945954077054</v>
      </c>
    </row>
    <row r="17" customFormat="false" ht="20.1" hidden="false" customHeight="true" outlineLevel="0" collapsed="false">
      <c r="B17" s="28"/>
      <c r="C17" s="29"/>
      <c r="D17" s="35"/>
      <c r="E17" s="31" t="n">
        <v>2</v>
      </c>
      <c r="F17" s="32" t="s">
        <v>28</v>
      </c>
      <c r="G17" s="33" t="n">
        <v>370344</v>
      </c>
      <c r="H17" s="33" t="n">
        <v>111.78</v>
      </c>
      <c r="I17" s="33" t="n">
        <v>111.78</v>
      </c>
      <c r="J17" s="33" t="n">
        <v>17506.74</v>
      </c>
      <c r="K17" s="33" t="n">
        <v>17506.74</v>
      </c>
      <c r="L17" s="33" t="n">
        <v>17725.74</v>
      </c>
      <c r="M17" s="33" t="n">
        <v>17725.74</v>
      </c>
      <c r="N17" s="33" t="n">
        <v>20650.74</v>
      </c>
      <c r="O17" s="33" t="n">
        <v>20650.74</v>
      </c>
      <c r="P17" s="33" t="n">
        <v>24125.74</v>
      </c>
      <c r="Q17" s="33" t="n">
        <v>24125.74</v>
      </c>
      <c r="R17" s="33" t="n">
        <v>56022.74</v>
      </c>
      <c r="S17" s="33" t="n">
        <v>56022.74</v>
      </c>
      <c r="T17" s="33" t="n">
        <v>57116.47</v>
      </c>
      <c r="U17" s="33" t="n">
        <v>57116.47</v>
      </c>
      <c r="V17" s="33" t="n">
        <v>61332.59</v>
      </c>
      <c r="W17" s="33" t="n">
        <v>61332.59</v>
      </c>
      <c r="X17" s="33" t="n">
        <v>62597.58</v>
      </c>
      <c r="Y17" s="34" t="n">
        <f aca="false">+X17/G17</f>
        <v>0.169025500615644</v>
      </c>
      <c r="Z17" s="33" t="n">
        <v>62597.58</v>
      </c>
      <c r="AA17" s="34" t="n">
        <f aca="false">+Z17/G17</f>
        <v>0.169025500615644</v>
      </c>
    </row>
    <row r="18" customFormat="false" ht="20.1" hidden="false" customHeight="true" outlineLevel="0" collapsed="false">
      <c r="B18" s="28"/>
      <c r="C18" s="29"/>
      <c r="D18" s="35"/>
      <c r="E18" s="31" t="n">
        <v>3</v>
      </c>
      <c r="F18" s="32" t="s">
        <v>29</v>
      </c>
      <c r="G18" s="33" t="n">
        <v>10799302</v>
      </c>
      <c r="H18" s="33" t="n">
        <v>13344.88</v>
      </c>
      <c r="I18" s="33" t="n">
        <v>13344.4</v>
      </c>
      <c r="J18" s="33" t="n">
        <v>17224.88</v>
      </c>
      <c r="K18" s="33" t="n">
        <v>17224.4</v>
      </c>
      <c r="L18" s="33" t="n">
        <v>207511.88</v>
      </c>
      <c r="M18" s="33" t="n">
        <v>22810.4</v>
      </c>
      <c r="N18" s="33" t="n">
        <v>222737.88</v>
      </c>
      <c r="O18" s="33" t="n">
        <v>222737.4</v>
      </c>
      <c r="P18" s="33" t="n">
        <v>243616.31</v>
      </c>
      <c r="Q18" s="33" t="n">
        <v>243615.83</v>
      </c>
      <c r="R18" s="33" t="n">
        <v>260734.58</v>
      </c>
      <c r="S18" s="33" t="n">
        <v>260734.1</v>
      </c>
      <c r="T18" s="33" t="n">
        <v>270220.58</v>
      </c>
      <c r="U18" s="33" t="n">
        <v>270220.1</v>
      </c>
      <c r="V18" s="33" t="n">
        <v>312027.23</v>
      </c>
      <c r="W18" s="33" t="n">
        <v>312026.75</v>
      </c>
      <c r="X18" s="33" t="n">
        <v>349976.7</v>
      </c>
      <c r="Y18" s="34" t="n">
        <f aca="false">+X18/G18</f>
        <v>0.0324073444746707</v>
      </c>
      <c r="Z18" s="33" t="n">
        <v>349976.22</v>
      </c>
      <c r="AA18" s="34" t="n">
        <f aca="false">+Z18/G18</f>
        <v>0.0324073000273536</v>
      </c>
    </row>
    <row r="19" customFormat="false" ht="20.1" hidden="false" customHeight="true" outlineLevel="0" collapsed="false">
      <c r="B19" s="28"/>
      <c r="C19" s="29"/>
      <c r="D19" s="35"/>
      <c r="E19" s="31" t="n">
        <v>5</v>
      </c>
      <c r="F19" s="32" t="s">
        <v>30</v>
      </c>
      <c r="G19" s="33" t="n">
        <v>763446</v>
      </c>
      <c r="H19" s="33" t="n">
        <v>36421.43</v>
      </c>
      <c r="I19" s="33" t="n">
        <v>36421.43</v>
      </c>
      <c r="J19" s="33" t="n">
        <v>79783.67</v>
      </c>
      <c r="K19" s="33" t="n">
        <v>79783.67</v>
      </c>
      <c r="L19" s="33" t="n">
        <v>207880.12</v>
      </c>
      <c r="M19" s="33" t="n">
        <v>207880.12</v>
      </c>
      <c r="N19" s="33" t="n">
        <v>218941.52</v>
      </c>
      <c r="O19" s="33" t="n">
        <v>218941.52</v>
      </c>
      <c r="P19" s="33" t="n">
        <v>317151.58</v>
      </c>
      <c r="Q19" s="33" t="n">
        <v>317151.58</v>
      </c>
      <c r="R19" s="33" t="n">
        <v>410924.56</v>
      </c>
      <c r="S19" s="33" t="n">
        <v>410924.56</v>
      </c>
      <c r="T19" s="33" t="n">
        <v>462803.99</v>
      </c>
      <c r="U19" s="33" t="n">
        <v>462803.99</v>
      </c>
      <c r="V19" s="33" t="n">
        <v>593236.78</v>
      </c>
      <c r="W19" s="33" t="n">
        <v>593236.78</v>
      </c>
      <c r="X19" s="33" t="n">
        <v>639956.74</v>
      </c>
      <c r="Y19" s="34" t="n">
        <f aca="false">+X19/G19</f>
        <v>0.838247551234796</v>
      </c>
      <c r="Z19" s="33" t="n">
        <v>639956.74</v>
      </c>
      <c r="AA19" s="34" t="n">
        <f aca="false">+Z19/G19</f>
        <v>0.838247551234796</v>
      </c>
    </row>
    <row r="20" customFormat="false" ht="20.1" hidden="false" customHeight="true" outlineLevel="0" collapsed="false">
      <c r="B20" s="28"/>
      <c r="C20" s="29"/>
      <c r="D20" s="35"/>
      <c r="E20" s="31" t="n">
        <v>6</v>
      </c>
      <c r="F20" s="32" t="s">
        <v>31</v>
      </c>
      <c r="G20" s="33" t="n">
        <v>349252</v>
      </c>
      <c r="H20" s="33" t="n">
        <v>7759.93</v>
      </c>
      <c r="I20" s="33" t="n">
        <v>7759.93</v>
      </c>
      <c r="J20" s="33" t="n">
        <v>14427.93</v>
      </c>
      <c r="K20" s="33" t="n">
        <v>14427.93</v>
      </c>
      <c r="L20" s="33" t="n">
        <v>17873.93</v>
      </c>
      <c r="M20" s="33" t="n">
        <v>17873.93</v>
      </c>
      <c r="N20" s="33" t="n">
        <v>18973.93</v>
      </c>
      <c r="O20" s="33" t="n">
        <v>18973.93</v>
      </c>
      <c r="P20" s="33" t="n">
        <v>22455.93</v>
      </c>
      <c r="Q20" s="33" t="n">
        <v>22455.93</v>
      </c>
      <c r="R20" s="33" t="n">
        <v>28700.93</v>
      </c>
      <c r="S20" s="33" t="n">
        <v>28700.93</v>
      </c>
      <c r="T20" s="33" t="n">
        <v>46559.21</v>
      </c>
      <c r="U20" s="33" t="n">
        <v>46559.21</v>
      </c>
      <c r="V20" s="33" t="n">
        <v>46709.21</v>
      </c>
      <c r="W20" s="33" t="n">
        <v>46709.21</v>
      </c>
      <c r="X20" s="33" t="n">
        <v>50959.5</v>
      </c>
      <c r="Y20" s="34" t="n">
        <f aca="false">+X20/G20</f>
        <v>0.145910402803706</v>
      </c>
      <c r="Z20" s="33" t="n">
        <v>50959.5</v>
      </c>
      <c r="AA20" s="34" t="n">
        <f aca="false">+Z20/G20</f>
        <v>0.145910402803706</v>
      </c>
    </row>
    <row r="21" customFormat="false" ht="20.1" hidden="false" customHeight="true" outlineLevel="0" collapsed="false">
      <c r="B21" s="28"/>
      <c r="C21" s="29"/>
      <c r="D21" s="35"/>
      <c r="E21" s="31" t="n">
        <v>7</v>
      </c>
      <c r="F21" s="32" t="s">
        <v>32</v>
      </c>
      <c r="G21" s="33" t="n">
        <v>430064</v>
      </c>
      <c r="H21" s="33" t="n">
        <v>5472.9</v>
      </c>
      <c r="I21" s="33" t="n">
        <v>5472.9</v>
      </c>
      <c r="J21" s="33" t="n">
        <v>11917.9</v>
      </c>
      <c r="K21" s="33" t="n">
        <v>11917.9</v>
      </c>
      <c r="L21" s="33" t="n">
        <v>24389.9</v>
      </c>
      <c r="M21" s="33" t="n">
        <v>24389.9</v>
      </c>
      <c r="N21" s="33" t="n">
        <v>65919.41</v>
      </c>
      <c r="O21" s="33" t="n">
        <v>36477.41</v>
      </c>
      <c r="P21" s="33" t="n">
        <v>85119.76</v>
      </c>
      <c r="Q21" s="33" t="n">
        <v>55677.76</v>
      </c>
      <c r="R21" s="33" t="n">
        <v>91951.76</v>
      </c>
      <c r="S21" s="33" t="n">
        <v>91951.76</v>
      </c>
      <c r="T21" s="33" t="n">
        <v>100802.76</v>
      </c>
      <c r="U21" s="33" t="n">
        <v>100802.76</v>
      </c>
      <c r="V21" s="33" t="n">
        <v>103432.76</v>
      </c>
      <c r="W21" s="33" t="n">
        <v>103432.76</v>
      </c>
      <c r="X21" s="33" t="n">
        <v>110807.76</v>
      </c>
      <c r="Y21" s="34" t="n">
        <f aca="false">+X21/G21</f>
        <v>0.2576541165966</v>
      </c>
      <c r="Z21" s="33" t="n">
        <v>110807.76</v>
      </c>
      <c r="AA21" s="34" t="n">
        <f aca="false">+Z21/G21</f>
        <v>0.2576541165966</v>
      </c>
    </row>
    <row r="22" customFormat="false" ht="20.1" hidden="false" customHeight="true" outlineLevel="0" collapsed="false">
      <c r="B22" s="28"/>
      <c r="C22" s="29"/>
      <c r="D22" s="35"/>
      <c r="E22" s="31" t="n">
        <v>8</v>
      </c>
      <c r="F22" s="32" t="s">
        <v>33</v>
      </c>
      <c r="G22" s="33" t="n">
        <v>78470</v>
      </c>
      <c r="H22" s="33" t="n">
        <v>751808.54</v>
      </c>
      <c r="I22" s="33" t="n">
        <v>317141.38</v>
      </c>
      <c r="J22" s="33" t="n">
        <v>0</v>
      </c>
      <c r="K22" s="33" t="n">
        <v>0</v>
      </c>
      <c r="L22" s="33" t="n">
        <v>285</v>
      </c>
      <c r="M22" s="33" t="n">
        <v>285</v>
      </c>
      <c r="N22" s="33" t="n">
        <v>405</v>
      </c>
      <c r="O22" s="33" t="n">
        <v>405</v>
      </c>
      <c r="P22" s="33" t="n">
        <v>405</v>
      </c>
      <c r="Q22" s="33" t="n">
        <v>405</v>
      </c>
      <c r="R22" s="33" t="n">
        <v>685</v>
      </c>
      <c r="S22" s="33" t="n">
        <v>685</v>
      </c>
      <c r="T22" s="33" t="n">
        <v>685</v>
      </c>
      <c r="U22" s="33" t="n">
        <v>685</v>
      </c>
      <c r="V22" s="33" t="n">
        <v>685</v>
      </c>
      <c r="W22" s="33" t="n">
        <v>685</v>
      </c>
      <c r="X22" s="33" t="n">
        <v>685</v>
      </c>
      <c r="Y22" s="34" t="n">
        <f aca="false">+X22/G22</f>
        <v>0.00872945074550784</v>
      </c>
      <c r="Z22" s="33" t="n">
        <v>685</v>
      </c>
      <c r="AA22" s="34" t="n">
        <f aca="false">+Z22/G22</f>
        <v>0.00872945074550784</v>
      </c>
    </row>
    <row r="23" customFormat="false" ht="20.1" hidden="false" customHeight="true" outlineLevel="0" collapsed="false">
      <c r="B23" s="28"/>
      <c r="C23" s="29"/>
      <c r="D23" s="35"/>
      <c r="E23" s="31" t="n">
        <v>9</v>
      </c>
      <c r="F23" s="32" t="s">
        <v>34</v>
      </c>
      <c r="G23" s="33" t="n">
        <v>19283448</v>
      </c>
      <c r="H23" s="33" t="n">
        <v>751808.54</v>
      </c>
      <c r="I23" s="33" t="n">
        <v>317141.38</v>
      </c>
      <c r="J23" s="33" t="n">
        <v>3161545.3</v>
      </c>
      <c r="K23" s="33" t="n">
        <v>969699.92</v>
      </c>
      <c r="L23" s="33" t="n">
        <v>3668889.06</v>
      </c>
      <c r="M23" s="33" t="n">
        <v>3158595.26</v>
      </c>
      <c r="N23" s="33" t="n">
        <v>4144783.47</v>
      </c>
      <c r="O23" s="33" t="n">
        <v>3583831.88</v>
      </c>
      <c r="P23" s="33" t="n">
        <v>4614334.53</v>
      </c>
      <c r="Q23" s="33" t="n">
        <v>4053382.94</v>
      </c>
      <c r="R23" s="33" t="n">
        <v>5629807.97</v>
      </c>
      <c r="S23" s="33" t="n">
        <v>5123565.25</v>
      </c>
      <c r="T23" s="33" t="n">
        <v>6075647.84</v>
      </c>
      <c r="U23" s="33" t="n">
        <v>5945110.12</v>
      </c>
      <c r="V23" s="33" t="n">
        <v>6482617.76</v>
      </c>
      <c r="W23" s="33" t="n">
        <v>6374280.04</v>
      </c>
      <c r="X23" s="33" t="n">
        <v>7787268.05</v>
      </c>
      <c r="Y23" s="34" t="n">
        <f aca="false">+X23/G23</f>
        <v>0.403831723973845</v>
      </c>
      <c r="Z23" s="33" t="n">
        <v>6844471.59</v>
      </c>
      <c r="AA23" s="34" t="n">
        <f aca="false">+Z23/G23</f>
        <v>0.354940236310436</v>
      </c>
    </row>
    <row r="24" customFormat="false" ht="23.1" hidden="false" customHeight="true" outlineLevel="0" collapsed="false">
      <c r="B24" s="22"/>
      <c r="C24" s="23" t="n">
        <v>3</v>
      </c>
      <c r="D24" s="24" t="s">
        <v>35</v>
      </c>
      <c r="E24" s="24"/>
      <c r="F24" s="24"/>
      <c r="G24" s="25" t="n">
        <v>193382787</v>
      </c>
      <c r="H24" s="25" t="n">
        <v>48248479.78</v>
      </c>
      <c r="I24" s="25" t="n">
        <v>8157742.66</v>
      </c>
      <c r="J24" s="25" t="n">
        <v>55631953.89</v>
      </c>
      <c r="K24" s="25" t="n">
        <v>13681577.46</v>
      </c>
      <c r="L24" s="25" t="n">
        <v>67336743.73</v>
      </c>
      <c r="M24" s="25" t="n">
        <v>27183898.37</v>
      </c>
      <c r="N24" s="25" t="n">
        <v>78908451.57</v>
      </c>
      <c r="O24" s="25" t="n">
        <v>43390150.54</v>
      </c>
      <c r="P24" s="25" t="n">
        <v>88613884.14</v>
      </c>
      <c r="Q24" s="25" t="n">
        <v>57916936.53</v>
      </c>
      <c r="R24" s="25" t="n">
        <v>102707349.67</v>
      </c>
      <c r="S24" s="25" t="n">
        <v>76143193.59</v>
      </c>
      <c r="T24" s="25" t="n">
        <v>109129466.71</v>
      </c>
      <c r="U24" s="25" t="n">
        <v>82446927.79</v>
      </c>
      <c r="V24" s="25" t="n">
        <v>126541752.58</v>
      </c>
      <c r="W24" s="25" t="n">
        <v>100291262.44</v>
      </c>
      <c r="X24" s="25" t="n">
        <v>140430173.62</v>
      </c>
      <c r="Y24" s="26" t="n">
        <f aca="false">+X24/G24</f>
        <v>0.726177214624588</v>
      </c>
      <c r="Z24" s="25" t="n">
        <v>116252056.1</v>
      </c>
      <c r="AA24" s="26" t="n">
        <f aca="false">+Z24/G24</f>
        <v>0.601149967396012</v>
      </c>
    </row>
    <row r="25" customFormat="false" ht="20.1" hidden="false" customHeight="true" outlineLevel="0" collapsed="false">
      <c r="B25" s="28"/>
      <c r="C25" s="29"/>
      <c r="D25" s="35"/>
      <c r="E25" s="31" t="n">
        <v>1</v>
      </c>
      <c r="F25" s="32" t="s">
        <v>36</v>
      </c>
      <c r="G25" s="33" t="n">
        <v>68145028</v>
      </c>
      <c r="H25" s="33" t="n">
        <v>18254493.45</v>
      </c>
      <c r="I25" s="33" t="n">
        <v>3178845.24</v>
      </c>
      <c r="J25" s="33" t="n">
        <v>21534968.22</v>
      </c>
      <c r="K25" s="33" t="n">
        <v>6459320.01</v>
      </c>
      <c r="L25" s="33" t="n">
        <v>25427030.42</v>
      </c>
      <c r="M25" s="33" t="n">
        <v>10425583.23</v>
      </c>
      <c r="N25" s="33" t="n">
        <v>28917152.54</v>
      </c>
      <c r="O25" s="33" t="n">
        <v>18629586.38</v>
      </c>
      <c r="P25" s="33" t="n">
        <v>34486995.17</v>
      </c>
      <c r="Q25" s="33" t="n">
        <v>24814547.58</v>
      </c>
      <c r="R25" s="33" t="n">
        <v>38578119.74</v>
      </c>
      <c r="S25" s="33" t="n">
        <v>31373848.59</v>
      </c>
      <c r="T25" s="33" t="n">
        <v>40897887.15</v>
      </c>
      <c r="U25" s="33" t="n">
        <v>33683936</v>
      </c>
      <c r="V25" s="33" t="n">
        <v>44060973.52</v>
      </c>
      <c r="W25" s="33" t="n">
        <v>38035289.92</v>
      </c>
      <c r="X25" s="33" t="n">
        <v>47373048.31</v>
      </c>
      <c r="Y25" s="34" t="n">
        <f aca="false">+X25/G25</f>
        <v>0.695179820162375</v>
      </c>
      <c r="Z25" s="33" t="n">
        <v>42530792.26</v>
      </c>
      <c r="AA25" s="34" t="n">
        <f aca="false">+Z25/G25</f>
        <v>0.624121722570867</v>
      </c>
    </row>
    <row r="26" customFormat="false" ht="20.1" hidden="false" customHeight="true" outlineLevel="0" collapsed="false">
      <c r="B26" s="28"/>
      <c r="C26" s="29"/>
      <c r="D26" s="35"/>
      <c r="E26" s="31" t="n">
        <v>2</v>
      </c>
      <c r="F26" s="32" t="s">
        <v>37</v>
      </c>
      <c r="G26" s="33" t="n">
        <v>69214164</v>
      </c>
      <c r="H26" s="33" t="n">
        <v>26737031.32</v>
      </c>
      <c r="I26" s="33" t="n">
        <v>3615020.39</v>
      </c>
      <c r="J26" s="33" t="n">
        <v>27747789.69</v>
      </c>
      <c r="K26" s="33" t="n">
        <v>4092771.45</v>
      </c>
      <c r="L26" s="33" t="n">
        <v>29154395.98</v>
      </c>
      <c r="M26" s="33" t="n">
        <v>9832463.13</v>
      </c>
      <c r="N26" s="33" t="n">
        <v>32277567.29</v>
      </c>
      <c r="O26" s="33" t="n">
        <v>14250509.26</v>
      </c>
      <c r="P26" s="33" t="n">
        <v>32817424.39</v>
      </c>
      <c r="Q26" s="33" t="n">
        <v>19323640.93</v>
      </c>
      <c r="R26" s="33" t="n">
        <v>38514176.17</v>
      </c>
      <c r="S26" s="33" t="n">
        <v>25876213.24</v>
      </c>
      <c r="T26" s="33" t="n">
        <v>40464788.47</v>
      </c>
      <c r="U26" s="33" t="n">
        <v>27425373.48</v>
      </c>
      <c r="V26" s="33" t="n">
        <v>52048272.29</v>
      </c>
      <c r="W26" s="33" t="n">
        <v>36749248.74</v>
      </c>
      <c r="X26" s="33" t="n">
        <v>58977533.3</v>
      </c>
      <c r="Y26" s="34" t="n">
        <f aca="false">+X26/G26</f>
        <v>0.852102082747109</v>
      </c>
      <c r="Z26" s="33" t="n">
        <v>44897424.33</v>
      </c>
      <c r="AA26" s="34" t="n">
        <f aca="false">+Z26/G26</f>
        <v>0.648673938039619</v>
      </c>
    </row>
    <row r="27" customFormat="false" ht="20.1" hidden="false" customHeight="true" outlineLevel="0" collapsed="false">
      <c r="B27" s="28"/>
      <c r="C27" s="29"/>
      <c r="D27" s="35"/>
      <c r="E27" s="31" t="n">
        <v>3</v>
      </c>
      <c r="F27" s="32" t="s">
        <v>38</v>
      </c>
      <c r="G27" s="33" t="n">
        <v>12272634</v>
      </c>
      <c r="H27" s="33" t="n">
        <v>1559306.47</v>
      </c>
      <c r="I27" s="33" t="n">
        <v>149616.24</v>
      </c>
      <c r="J27" s="33" t="n">
        <v>3158295.48</v>
      </c>
      <c r="K27" s="33" t="n">
        <v>421973.25</v>
      </c>
      <c r="L27" s="33" t="n">
        <v>6375210.84</v>
      </c>
      <c r="M27" s="33" t="n">
        <v>1153087.69</v>
      </c>
      <c r="N27" s="33" t="n">
        <v>6710165.9</v>
      </c>
      <c r="O27" s="33" t="n">
        <v>1882546.31</v>
      </c>
      <c r="P27" s="33" t="n">
        <v>7290142.75</v>
      </c>
      <c r="Q27" s="33" t="n">
        <v>2273999.99</v>
      </c>
      <c r="R27" s="33" t="n">
        <v>7613267.11</v>
      </c>
      <c r="S27" s="33" t="n">
        <v>3130462.66</v>
      </c>
      <c r="T27" s="33" t="n">
        <v>7789897.63</v>
      </c>
      <c r="U27" s="33" t="n">
        <v>3521554.5</v>
      </c>
      <c r="V27" s="33" t="n">
        <v>7958234.5</v>
      </c>
      <c r="W27" s="33" t="n">
        <v>4797755.81</v>
      </c>
      <c r="X27" s="33" t="n">
        <v>8141041.16</v>
      </c>
      <c r="Y27" s="34" t="n">
        <f aca="false">+X27/G27</f>
        <v>0.663349135971952</v>
      </c>
      <c r="Z27" s="33" t="n">
        <v>5436194.69</v>
      </c>
      <c r="AA27" s="34" t="n">
        <f aca="false">+Z27/G27</f>
        <v>0.442952563402445</v>
      </c>
    </row>
    <row r="28" customFormat="false" ht="20.1" hidden="false" customHeight="true" outlineLevel="0" collapsed="false">
      <c r="B28" s="28"/>
      <c r="C28" s="29"/>
      <c r="D28" s="35"/>
      <c r="E28" s="31" t="n">
        <v>4</v>
      </c>
      <c r="F28" s="32" t="s">
        <v>39</v>
      </c>
      <c r="G28" s="33" t="n">
        <v>15005641</v>
      </c>
      <c r="H28" s="33" t="n">
        <v>1009506.7</v>
      </c>
      <c r="I28" s="33" t="n">
        <v>963806.7</v>
      </c>
      <c r="J28" s="33" t="n">
        <v>1951158.49</v>
      </c>
      <c r="K28" s="33" t="n">
        <v>1905458.49</v>
      </c>
      <c r="L28" s="33" t="n">
        <v>2968492.26</v>
      </c>
      <c r="M28" s="33" t="n">
        <v>2968492.26</v>
      </c>
      <c r="N28" s="33" t="n">
        <v>3949123.75</v>
      </c>
      <c r="O28" s="33" t="n">
        <v>3949123.75</v>
      </c>
      <c r="P28" s="33" t="n">
        <v>5776168.18</v>
      </c>
      <c r="Q28" s="33" t="n">
        <v>5341759.38</v>
      </c>
      <c r="R28" s="33" t="n">
        <v>6861388.82</v>
      </c>
      <c r="S28" s="33" t="n">
        <v>6426980.02</v>
      </c>
      <c r="T28" s="33" t="n">
        <v>8173061.91</v>
      </c>
      <c r="U28" s="33" t="n">
        <v>7715013.01</v>
      </c>
      <c r="V28" s="33" t="n">
        <v>9291812.74</v>
      </c>
      <c r="W28" s="33" t="n">
        <v>8833763.84</v>
      </c>
      <c r="X28" s="33" t="n">
        <v>10544102.83</v>
      </c>
      <c r="Y28" s="34" t="n">
        <f aca="false">+X28/G28</f>
        <v>0.702675935669793</v>
      </c>
      <c r="Z28" s="33" t="n">
        <v>10109694.03</v>
      </c>
      <c r="AA28" s="34" t="n">
        <f aca="false">+Z28/G28</f>
        <v>0.673726236020174</v>
      </c>
    </row>
    <row r="29" customFormat="false" ht="20.1" hidden="false" customHeight="true" outlineLevel="0" collapsed="false">
      <c r="B29" s="28"/>
      <c r="C29" s="29"/>
      <c r="D29" s="35"/>
      <c r="E29" s="31" t="n">
        <v>5</v>
      </c>
      <c r="F29" s="32" t="s">
        <v>40</v>
      </c>
      <c r="G29" s="33" t="n">
        <v>13934442</v>
      </c>
      <c r="H29" s="33" t="n">
        <v>114097.68</v>
      </c>
      <c r="I29" s="33" t="n">
        <v>114097.68</v>
      </c>
      <c r="J29" s="33" t="n">
        <v>222958.56</v>
      </c>
      <c r="K29" s="33" t="n">
        <v>222958.56</v>
      </c>
      <c r="L29" s="33" t="n">
        <v>1377311.67</v>
      </c>
      <c r="M29" s="33" t="n">
        <v>866024.25</v>
      </c>
      <c r="N29" s="33" t="n">
        <v>1646387.76</v>
      </c>
      <c r="O29" s="33" t="n">
        <v>1566112.76</v>
      </c>
      <c r="P29" s="33" t="n">
        <v>1988915.28</v>
      </c>
      <c r="Q29" s="33" t="n">
        <v>1908640.28</v>
      </c>
      <c r="R29" s="33" t="n">
        <v>3987664.28</v>
      </c>
      <c r="S29" s="33" t="n">
        <v>3907389.28</v>
      </c>
      <c r="T29" s="33" t="n">
        <v>4162286.57</v>
      </c>
      <c r="U29" s="33" t="n">
        <v>4082011.57</v>
      </c>
      <c r="V29" s="33" t="n">
        <v>4733022.79</v>
      </c>
      <c r="W29" s="33" t="n">
        <v>4643075.7</v>
      </c>
      <c r="X29" s="33" t="n">
        <v>5972379.62</v>
      </c>
      <c r="Y29" s="34" t="n">
        <f aca="false">+X29/G29</f>
        <v>0.428605581766389</v>
      </c>
      <c r="Z29" s="33" t="n">
        <v>4968002.45</v>
      </c>
      <c r="AA29" s="34" t="n">
        <f aca="false">+Z29/G29</f>
        <v>0.356526831142575</v>
      </c>
    </row>
    <row r="30" customFormat="false" ht="20.1" hidden="false" customHeight="true" outlineLevel="0" collapsed="false">
      <c r="B30" s="28"/>
      <c r="C30" s="29"/>
      <c r="D30" s="35"/>
      <c r="E30" s="31" t="n">
        <v>7</v>
      </c>
      <c r="F30" s="32" t="s">
        <v>41</v>
      </c>
      <c r="G30" s="33" t="n">
        <v>6862431</v>
      </c>
      <c r="H30" s="33" t="n">
        <v>117968.39</v>
      </c>
      <c r="I30" s="33" t="n">
        <v>117968.39</v>
      </c>
      <c r="J30" s="33" t="n">
        <v>527719.75</v>
      </c>
      <c r="K30" s="33" t="n">
        <v>527719.75</v>
      </c>
      <c r="L30" s="33" t="n">
        <v>1479636.25</v>
      </c>
      <c r="M30" s="33" t="n">
        <v>1479636.25</v>
      </c>
      <c r="N30" s="33" t="n">
        <v>2371711.51</v>
      </c>
      <c r="O30" s="33" t="n">
        <v>2371711.51</v>
      </c>
      <c r="P30" s="33" t="n">
        <v>3179986.78</v>
      </c>
      <c r="Q30" s="33" t="n">
        <v>3179986.78</v>
      </c>
      <c r="R30" s="33" t="n">
        <v>3948277.91</v>
      </c>
      <c r="S30" s="33" t="n">
        <v>3948277.91</v>
      </c>
      <c r="T30" s="33" t="n">
        <v>4401583.83</v>
      </c>
      <c r="U30" s="33" t="n">
        <v>4401583.83</v>
      </c>
      <c r="V30" s="33" t="n">
        <v>5120970.48</v>
      </c>
      <c r="W30" s="33" t="n">
        <v>5120970.48</v>
      </c>
      <c r="X30" s="33" t="n">
        <v>6031239.98</v>
      </c>
      <c r="Y30" s="34" t="n">
        <f aca="false">+X30/G30</f>
        <v>0.878878050649981</v>
      </c>
      <c r="Z30" s="33" t="n">
        <v>6031239.98</v>
      </c>
      <c r="AA30" s="34" t="n">
        <f aca="false">+Z30/G30</f>
        <v>0.878878050649981</v>
      </c>
    </row>
    <row r="31" customFormat="false" ht="20.1" hidden="false" customHeight="true" outlineLevel="0" collapsed="false">
      <c r="B31" s="28"/>
      <c r="C31" s="29"/>
      <c r="D31" s="35"/>
      <c r="E31" s="31" t="n">
        <v>8</v>
      </c>
      <c r="F31" s="32" t="s">
        <v>42</v>
      </c>
      <c r="G31" s="33" t="n">
        <v>4348527</v>
      </c>
      <c r="H31" s="33" t="n">
        <v>0</v>
      </c>
      <c r="I31" s="33" t="n">
        <v>0</v>
      </c>
      <c r="J31" s="33" t="n">
        <v>7.33</v>
      </c>
      <c r="K31" s="33" t="n">
        <v>7.33</v>
      </c>
      <c r="L31" s="33" t="n">
        <v>27551.19</v>
      </c>
      <c r="M31" s="33" t="n">
        <v>27551.19</v>
      </c>
      <c r="N31" s="33" t="n">
        <v>34439.19</v>
      </c>
      <c r="O31" s="33" t="n">
        <v>34439.19</v>
      </c>
      <c r="P31" s="33" t="n">
        <v>35370.19</v>
      </c>
      <c r="Q31" s="33" t="n">
        <v>35370.19</v>
      </c>
      <c r="R31" s="33" t="n">
        <v>145214.3</v>
      </c>
      <c r="S31" s="33" t="n">
        <v>119298.3</v>
      </c>
      <c r="T31" s="33" t="n">
        <v>145214.3</v>
      </c>
      <c r="U31" s="33" t="n">
        <v>119298.3</v>
      </c>
      <c r="V31" s="33" t="n">
        <v>180729.3</v>
      </c>
      <c r="W31" s="33" t="n">
        <v>154813.3</v>
      </c>
      <c r="X31" s="33" t="n">
        <v>181474.3</v>
      </c>
      <c r="Y31" s="34" t="n">
        <f aca="false">+X31/G31</f>
        <v>0.0417323613260306</v>
      </c>
      <c r="Z31" s="33" t="n">
        <v>155558.3</v>
      </c>
      <c r="AA31" s="34" t="n">
        <f aca="false">+Z31/G31</f>
        <v>0.0357726420923683</v>
      </c>
    </row>
    <row r="32" customFormat="false" ht="20.1" hidden="false" customHeight="true" outlineLevel="0" collapsed="false">
      <c r="B32" s="28"/>
      <c r="C32" s="29"/>
      <c r="D32" s="35"/>
      <c r="E32" s="31" t="n">
        <v>9</v>
      </c>
      <c r="F32" s="32" t="s">
        <v>43</v>
      </c>
      <c r="G32" s="33" t="n">
        <v>3599920</v>
      </c>
      <c r="H32" s="33" t="n">
        <v>456075.77</v>
      </c>
      <c r="I32" s="33" t="n">
        <v>18388.02</v>
      </c>
      <c r="J32" s="33" t="n">
        <v>489056.37</v>
      </c>
      <c r="K32" s="33" t="n">
        <v>51368.62</v>
      </c>
      <c r="L32" s="33" t="n">
        <v>527115.12</v>
      </c>
      <c r="M32" s="33" t="n">
        <v>431060.37</v>
      </c>
      <c r="N32" s="33" t="n">
        <v>3001903.63</v>
      </c>
      <c r="O32" s="33" t="n">
        <v>706121.38</v>
      </c>
      <c r="P32" s="33" t="n">
        <v>3038881.4</v>
      </c>
      <c r="Q32" s="33" t="n">
        <v>1038991.4</v>
      </c>
      <c r="R32" s="33" t="n">
        <v>3059241.34</v>
      </c>
      <c r="S32" s="33" t="n">
        <v>1360723.59</v>
      </c>
      <c r="T32" s="33" t="n">
        <v>3094746.85</v>
      </c>
      <c r="U32" s="33" t="n">
        <v>1498157.1</v>
      </c>
      <c r="V32" s="33" t="n">
        <v>3147736.96</v>
      </c>
      <c r="W32" s="33" t="n">
        <v>1956344.65</v>
      </c>
      <c r="X32" s="33" t="n">
        <v>3209354.12</v>
      </c>
      <c r="Y32" s="34" t="n">
        <f aca="false">+X32/G32</f>
        <v>0.891507066823707</v>
      </c>
      <c r="Z32" s="33" t="n">
        <v>2123150.06</v>
      </c>
      <c r="AA32" s="34" t="n">
        <f aca="false">+Z32/G32</f>
        <v>0.589777011711371</v>
      </c>
    </row>
    <row r="33" customFormat="false" ht="23.1" hidden="false" customHeight="true" outlineLevel="0" collapsed="false">
      <c r="B33" s="22"/>
      <c r="C33" s="23" t="n">
        <v>5</v>
      </c>
      <c r="D33" s="24" t="s">
        <v>44</v>
      </c>
      <c r="E33" s="24"/>
      <c r="F33" s="24"/>
      <c r="G33" s="25" t="n">
        <v>219000</v>
      </c>
      <c r="H33" s="25" t="n">
        <v>0</v>
      </c>
      <c r="I33" s="25" t="n">
        <v>0</v>
      </c>
      <c r="J33" s="25" t="n">
        <v>10336</v>
      </c>
      <c r="K33" s="25" t="n">
        <v>10336</v>
      </c>
      <c r="L33" s="25" t="n">
        <v>10336</v>
      </c>
      <c r="M33" s="25" t="n">
        <v>10336</v>
      </c>
      <c r="N33" s="25" t="n">
        <v>45859.57</v>
      </c>
      <c r="O33" s="25" t="n">
        <v>45859.57</v>
      </c>
      <c r="P33" s="25" t="n">
        <v>48804.92</v>
      </c>
      <c r="Q33" s="25" t="n">
        <v>48804.92</v>
      </c>
      <c r="R33" s="25" t="n">
        <v>98096.61</v>
      </c>
      <c r="S33" s="25" t="n">
        <v>98096.61</v>
      </c>
      <c r="T33" s="25" t="n">
        <v>127096.61</v>
      </c>
      <c r="U33" s="25" t="n">
        <v>127096.61</v>
      </c>
      <c r="V33" s="25" t="n">
        <v>146096.61</v>
      </c>
      <c r="W33" s="25" t="n">
        <v>146096.61</v>
      </c>
      <c r="X33" s="25" t="n">
        <v>149922.41</v>
      </c>
      <c r="Y33" s="26" t="n">
        <f aca="false">+X33/G33</f>
        <v>0.684577214611872</v>
      </c>
      <c r="Z33" s="25" t="n">
        <v>149922.41</v>
      </c>
      <c r="AA33" s="26" t="n">
        <f aca="false">+Z33/G33</f>
        <v>0.684577214611872</v>
      </c>
    </row>
    <row r="34" customFormat="false" ht="20.1" hidden="false" customHeight="true" outlineLevel="0" collapsed="false">
      <c r="B34" s="28"/>
      <c r="C34" s="29"/>
      <c r="D34" s="35"/>
      <c r="E34" s="31" t="n">
        <v>1</v>
      </c>
      <c r="F34" s="32" t="s">
        <v>45</v>
      </c>
      <c r="G34" s="33" t="n">
        <v>219000</v>
      </c>
      <c r="H34" s="33" t="n">
        <v>0</v>
      </c>
      <c r="I34" s="33" t="n">
        <v>0</v>
      </c>
      <c r="J34" s="33" t="n">
        <v>10336</v>
      </c>
      <c r="K34" s="33" t="n">
        <v>10336</v>
      </c>
      <c r="L34" s="33" t="n">
        <v>10336</v>
      </c>
      <c r="M34" s="33" t="n">
        <v>10336</v>
      </c>
      <c r="N34" s="33" t="n">
        <v>45859.57</v>
      </c>
      <c r="O34" s="33" t="n">
        <v>45859.57</v>
      </c>
      <c r="P34" s="33" t="n">
        <v>48804.92</v>
      </c>
      <c r="Q34" s="33" t="n">
        <v>48804.92</v>
      </c>
      <c r="R34" s="33" t="n">
        <v>98096.61</v>
      </c>
      <c r="S34" s="33" t="n">
        <v>98096.61</v>
      </c>
      <c r="T34" s="33" t="n">
        <v>127096.61</v>
      </c>
      <c r="U34" s="33" t="n">
        <v>127096.61</v>
      </c>
      <c r="V34" s="33" t="n">
        <v>146096.61</v>
      </c>
      <c r="W34" s="33" t="n">
        <v>146096.61</v>
      </c>
      <c r="X34" s="33" t="n">
        <v>149922.41</v>
      </c>
      <c r="Y34" s="34" t="n">
        <f aca="false">+X34/G34</f>
        <v>0.684577214611872</v>
      </c>
      <c r="Z34" s="33" t="n">
        <v>149922.41</v>
      </c>
      <c r="AA34" s="34" t="n">
        <f aca="false">+Z34/G34</f>
        <v>0.684577214611872</v>
      </c>
    </row>
    <row r="35" customFormat="false" ht="23.1" hidden="false" customHeight="true" outlineLevel="0" collapsed="false">
      <c r="B35" s="17" t="n">
        <v>3</v>
      </c>
      <c r="C35" s="18"/>
      <c r="D35" s="19" t="s">
        <v>46</v>
      </c>
      <c r="E35" s="19"/>
      <c r="F35" s="19"/>
      <c r="G35" s="20" t="n">
        <v>26534766</v>
      </c>
      <c r="H35" s="20" t="n">
        <v>0</v>
      </c>
      <c r="I35" s="20" t="n">
        <v>0</v>
      </c>
      <c r="J35" s="20" t="n">
        <v>1860083.99</v>
      </c>
      <c r="K35" s="20" t="n">
        <v>1860083.99</v>
      </c>
      <c r="L35" s="20" t="n">
        <v>5865226.79</v>
      </c>
      <c r="M35" s="20" t="n">
        <v>5865226.79</v>
      </c>
      <c r="N35" s="20" t="n">
        <v>8019580.47</v>
      </c>
      <c r="O35" s="20" t="n">
        <v>8019580.47</v>
      </c>
      <c r="P35" s="20" t="n">
        <v>10165792.87</v>
      </c>
      <c r="Q35" s="20" t="n">
        <v>10165792.87</v>
      </c>
      <c r="R35" s="20" t="n">
        <v>13391456.11</v>
      </c>
      <c r="S35" s="20" t="n">
        <v>13391456.11</v>
      </c>
      <c r="T35" s="20" t="n">
        <v>15558385.08</v>
      </c>
      <c r="U35" s="20" t="n">
        <v>15558385.08</v>
      </c>
      <c r="V35" s="20" t="n">
        <v>17981799.75</v>
      </c>
      <c r="W35" s="20" t="n">
        <v>17981799.75</v>
      </c>
      <c r="X35" s="20" t="n">
        <v>20367601.25</v>
      </c>
      <c r="Y35" s="21" t="n">
        <f aca="false">+X35/G35</f>
        <v>0.767581717132912</v>
      </c>
      <c r="Z35" s="20" t="n">
        <v>20367601.25</v>
      </c>
      <c r="AA35" s="21" t="n">
        <f aca="false">+Z35/G35</f>
        <v>0.767581717132912</v>
      </c>
    </row>
    <row r="36" customFormat="false" ht="23.1" hidden="false" customHeight="true" outlineLevel="0" collapsed="false">
      <c r="B36" s="22"/>
      <c r="C36" s="23" t="n">
        <v>1</v>
      </c>
      <c r="D36" s="24" t="s">
        <v>22</v>
      </c>
      <c r="E36" s="24"/>
      <c r="F36" s="24"/>
      <c r="G36" s="25" t="n">
        <v>26530766</v>
      </c>
      <c r="H36" s="25" t="n">
        <v>0</v>
      </c>
      <c r="I36" s="25" t="n">
        <v>0</v>
      </c>
      <c r="J36" s="25" t="n">
        <v>1859884.01</v>
      </c>
      <c r="K36" s="25" t="n">
        <v>1859884.01</v>
      </c>
      <c r="L36" s="25" t="n">
        <v>5864578.67</v>
      </c>
      <c r="M36" s="25" t="n">
        <v>5864578.67</v>
      </c>
      <c r="N36" s="25" t="n">
        <v>8018684.19</v>
      </c>
      <c r="O36" s="25" t="n">
        <v>8018684.19</v>
      </c>
      <c r="P36" s="25" t="n">
        <v>10164648.43</v>
      </c>
      <c r="Q36" s="25" t="n">
        <v>10164648.43</v>
      </c>
      <c r="R36" s="25" t="n">
        <v>13390063.51</v>
      </c>
      <c r="S36" s="25" t="n">
        <v>13390063.51</v>
      </c>
      <c r="T36" s="25" t="n">
        <v>15556744.32</v>
      </c>
      <c r="U36" s="25" t="n">
        <v>15556744.32</v>
      </c>
      <c r="V36" s="25" t="n">
        <v>17979910.83</v>
      </c>
      <c r="W36" s="25" t="n">
        <v>17979910.83</v>
      </c>
      <c r="X36" s="25" t="n">
        <v>20365464.17</v>
      </c>
      <c r="Y36" s="26" t="n">
        <f aca="false">+X36/G36</f>
        <v>0.767616893157175</v>
      </c>
      <c r="Z36" s="25" t="n">
        <v>20365464.17</v>
      </c>
      <c r="AA36" s="26" t="n">
        <f aca="false">+Z36/G36</f>
        <v>0.767616893157175</v>
      </c>
    </row>
    <row r="37" customFormat="false" ht="20.1" hidden="false" customHeight="true" outlineLevel="0" collapsed="false">
      <c r="B37" s="28"/>
      <c r="C37" s="29"/>
      <c r="D37" s="35" t="s">
        <v>22</v>
      </c>
      <c r="E37" s="31" t="n">
        <v>1</v>
      </c>
      <c r="F37" s="32" t="s">
        <v>23</v>
      </c>
      <c r="G37" s="33" t="n">
        <v>26349866</v>
      </c>
      <c r="H37" s="33" t="n">
        <v>0</v>
      </c>
      <c r="I37" s="33" t="n">
        <v>0</v>
      </c>
      <c r="J37" s="33" t="n">
        <v>1852340.97</v>
      </c>
      <c r="K37" s="33" t="n">
        <v>1852340.97</v>
      </c>
      <c r="L37" s="33" t="n">
        <v>5836812.15</v>
      </c>
      <c r="M37" s="33" t="n">
        <v>5836812.15</v>
      </c>
      <c r="N37" s="33" t="n">
        <v>7980191.55</v>
      </c>
      <c r="O37" s="33" t="n">
        <v>7980191.55</v>
      </c>
      <c r="P37" s="33" t="n">
        <v>10115614.67</v>
      </c>
      <c r="Q37" s="33" t="n">
        <v>10115614.67</v>
      </c>
      <c r="R37" s="33" t="n">
        <v>13325966.34</v>
      </c>
      <c r="S37" s="33" t="n">
        <v>13325966.34</v>
      </c>
      <c r="T37" s="33" t="n">
        <v>15481870.12</v>
      </c>
      <c r="U37" s="33" t="n">
        <v>15481870.12</v>
      </c>
      <c r="V37" s="33" t="n">
        <v>17893221.17</v>
      </c>
      <c r="W37" s="33" t="n">
        <v>17893221.17</v>
      </c>
      <c r="X37" s="33" t="n">
        <v>20267111.35</v>
      </c>
      <c r="Y37" s="34" t="n">
        <f aca="false">+X37/G37</f>
        <v>0.769154247311922</v>
      </c>
      <c r="Z37" s="33" t="n">
        <v>20267111.35</v>
      </c>
      <c r="AA37" s="34" t="n">
        <f aca="false">+Z37/G37</f>
        <v>0.769154247311922</v>
      </c>
    </row>
    <row r="38" customFormat="false" ht="20.1" hidden="false" customHeight="true" outlineLevel="0" collapsed="false">
      <c r="B38" s="28"/>
      <c r="C38" s="29"/>
      <c r="D38" s="35"/>
      <c r="E38" s="31" t="n">
        <v>5</v>
      </c>
      <c r="F38" s="32" t="s">
        <v>25</v>
      </c>
      <c r="G38" s="33" t="n">
        <v>180900</v>
      </c>
      <c r="H38" s="33" t="n">
        <v>0</v>
      </c>
      <c r="I38" s="33" t="n">
        <v>0</v>
      </c>
      <c r="J38" s="33" t="n">
        <v>7543.04</v>
      </c>
      <c r="K38" s="33" t="n">
        <v>7543.04</v>
      </c>
      <c r="L38" s="33" t="n">
        <v>27766.52</v>
      </c>
      <c r="M38" s="33" t="n">
        <v>27766.52</v>
      </c>
      <c r="N38" s="33" t="n">
        <v>38492.64</v>
      </c>
      <c r="O38" s="33" t="n">
        <v>38492.64</v>
      </c>
      <c r="P38" s="33" t="n">
        <v>49033.76</v>
      </c>
      <c r="Q38" s="33" t="n">
        <v>49033.76</v>
      </c>
      <c r="R38" s="33" t="n">
        <v>64097.17</v>
      </c>
      <c r="S38" s="33" t="n">
        <v>64097.17</v>
      </c>
      <c r="T38" s="33" t="n">
        <v>74874.2</v>
      </c>
      <c r="U38" s="33" t="n">
        <v>74874.2</v>
      </c>
      <c r="V38" s="33" t="n">
        <v>86689.66</v>
      </c>
      <c r="W38" s="33" t="n">
        <v>86689.66</v>
      </c>
      <c r="X38" s="33" t="n">
        <v>98352.82</v>
      </c>
      <c r="Y38" s="34" t="n">
        <f aca="false">+X38/G38</f>
        <v>0.543686124930901</v>
      </c>
      <c r="Z38" s="33" t="n">
        <v>98352.82</v>
      </c>
      <c r="AA38" s="34" t="n">
        <f aca="false">+Z38/G38</f>
        <v>0.543686124930901</v>
      </c>
    </row>
    <row r="39" customFormat="false" ht="23.1" hidden="false" customHeight="true" outlineLevel="0" collapsed="false">
      <c r="B39" s="22"/>
      <c r="C39" s="23" t="n">
        <v>3</v>
      </c>
      <c r="D39" s="24" t="s">
        <v>35</v>
      </c>
      <c r="E39" s="24"/>
      <c r="F39" s="24"/>
      <c r="G39" s="25" t="n">
        <v>4000</v>
      </c>
      <c r="H39" s="25" t="n">
        <v>0</v>
      </c>
      <c r="I39" s="25" t="n">
        <v>0</v>
      </c>
      <c r="J39" s="25" t="n">
        <v>199.98</v>
      </c>
      <c r="K39" s="25" t="n">
        <v>199.98</v>
      </c>
      <c r="L39" s="25" t="n">
        <v>648.12</v>
      </c>
      <c r="M39" s="25" t="n">
        <v>648.12</v>
      </c>
      <c r="N39" s="25" t="n">
        <v>896.28</v>
      </c>
      <c r="O39" s="25" t="n">
        <v>896.28</v>
      </c>
      <c r="P39" s="25" t="n">
        <v>1144.44</v>
      </c>
      <c r="Q39" s="25" t="n">
        <v>1144.44</v>
      </c>
      <c r="R39" s="25" t="n">
        <v>1392.6</v>
      </c>
      <c r="S39" s="25" t="n">
        <v>1392.6</v>
      </c>
      <c r="T39" s="25" t="n">
        <v>1640.76</v>
      </c>
      <c r="U39" s="25" t="n">
        <v>1640.76</v>
      </c>
      <c r="V39" s="25" t="n">
        <v>1888.92</v>
      </c>
      <c r="W39" s="25" t="n">
        <v>1888.92</v>
      </c>
      <c r="X39" s="25" t="n">
        <v>2137.08</v>
      </c>
      <c r="Y39" s="26" t="n">
        <f aca="false">+X39/G39</f>
        <v>0.53427</v>
      </c>
      <c r="Z39" s="25" t="n">
        <v>2137.08</v>
      </c>
      <c r="AA39" s="26" t="n">
        <f aca="false">+Z39/G39</f>
        <v>0.53427</v>
      </c>
    </row>
    <row r="40" customFormat="false" ht="20.1" hidden="false" customHeight="true" outlineLevel="0" collapsed="false">
      <c r="B40" s="28"/>
      <c r="C40" s="29"/>
      <c r="D40" s="35"/>
      <c r="E40" s="31" t="n">
        <v>5</v>
      </c>
      <c r="F40" s="32" t="s">
        <v>40</v>
      </c>
      <c r="G40" s="33" t="n">
        <v>4000</v>
      </c>
      <c r="H40" s="33" t="n">
        <v>0</v>
      </c>
      <c r="I40" s="33" t="n">
        <v>0</v>
      </c>
      <c r="J40" s="33" t="n">
        <v>199.98</v>
      </c>
      <c r="K40" s="33" t="n">
        <v>199.98</v>
      </c>
      <c r="L40" s="33" t="n">
        <v>648.12</v>
      </c>
      <c r="M40" s="33" t="n">
        <v>648.12</v>
      </c>
      <c r="N40" s="33" t="n">
        <v>896.28</v>
      </c>
      <c r="O40" s="33" t="n">
        <v>896.28</v>
      </c>
      <c r="P40" s="33" t="n">
        <v>1144.44</v>
      </c>
      <c r="Q40" s="33" t="n">
        <v>1144.44</v>
      </c>
      <c r="R40" s="33" t="n">
        <v>1392.6</v>
      </c>
      <c r="S40" s="33" t="n">
        <v>1392.6</v>
      </c>
      <c r="T40" s="33" t="n">
        <v>1640.76</v>
      </c>
      <c r="U40" s="33" t="n">
        <v>1640.76</v>
      </c>
      <c r="V40" s="33" t="n">
        <v>1888.92</v>
      </c>
      <c r="W40" s="33" t="n">
        <v>1888.92</v>
      </c>
      <c r="X40" s="33" t="n">
        <v>2137.08</v>
      </c>
      <c r="Y40" s="34" t="n">
        <f aca="false">+X40/G40</f>
        <v>0.53427</v>
      </c>
      <c r="Z40" s="33" t="n">
        <v>2137.08</v>
      </c>
      <c r="AA40" s="34" t="n">
        <f aca="false">+Z40/G40</f>
        <v>0.53427</v>
      </c>
    </row>
    <row r="41" customFormat="false" ht="23.1" hidden="false" customHeight="true" outlineLevel="0" collapsed="false">
      <c r="B41" s="17" t="n">
        <v>5</v>
      </c>
      <c r="C41" s="18"/>
      <c r="D41" s="19" t="s">
        <v>47</v>
      </c>
      <c r="E41" s="19"/>
      <c r="F41" s="19"/>
      <c r="G41" s="20" t="n">
        <v>44999990</v>
      </c>
      <c r="H41" s="20" t="n">
        <v>6795286.22</v>
      </c>
      <c r="I41" s="20" t="n">
        <v>0</v>
      </c>
      <c r="J41" s="20" t="n">
        <v>10189234.22</v>
      </c>
      <c r="K41" s="20" t="n">
        <v>32728</v>
      </c>
      <c r="L41" s="20" t="n">
        <v>12355917.03</v>
      </c>
      <c r="M41" s="20" t="n">
        <v>7496684.01</v>
      </c>
      <c r="N41" s="20" t="n">
        <v>14740350.47</v>
      </c>
      <c r="O41" s="20" t="n">
        <v>10682995.48</v>
      </c>
      <c r="P41" s="20" t="n">
        <v>16335509.88</v>
      </c>
      <c r="Q41" s="20" t="n">
        <v>11965097.05</v>
      </c>
      <c r="R41" s="20" t="n">
        <v>19757197.98</v>
      </c>
      <c r="S41" s="20" t="n">
        <v>14864301.91</v>
      </c>
      <c r="T41" s="20" t="n">
        <v>19824145.09</v>
      </c>
      <c r="U41" s="20" t="n">
        <v>14931249.02</v>
      </c>
      <c r="V41" s="20" t="n">
        <v>19870041.63</v>
      </c>
      <c r="W41" s="20" t="n">
        <v>15479333.89</v>
      </c>
      <c r="X41" s="20" t="n">
        <v>23822790.22</v>
      </c>
      <c r="Y41" s="21" t="n">
        <f aca="false">+X41/G41</f>
        <v>0.529395455865657</v>
      </c>
      <c r="Z41" s="20" t="n">
        <v>20969277.35</v>
      </c>
      <c r="AA41" s="21" t="n">
        <f aca="false">+Z41/G41</f>
        <v>0.465984044663121</v>
      </c>
    </row>
    <row r="42" customFormat="false" ht="23.1" hidden="false" customHeight="true" outlineLevel="0" collapsed="false">
      <c r="B42" s="22"/>
      <c r="C42" s="23" t="n">
        <v>4</v>
      </c>
      <c r="D42" s="24" t="s">
        <v>48</v>
      </c>
      <c r="E42" s="24"/>
      <c r="F42" s="24"/>
      <c r="G42" s="25" t="n">
        <v>44999990</v>
      </c>
      <c r="H42" s="25" t="n">
        <v>6795286.22</v>
      </c>
      <c r="I42" s="25" t="n">
        <v>0</v>
      </c>
      <c r="J42" s="25" t="n">
        <v>10189234.22</v>
      </c>
      <c r="K42" s="25" t="n">
        <v>32728</v>
      </c>
      <c r="L42" s="25" t="n">
        <v>12355917.03</v>
      </c>
      <c r="M42" s="25" t="n">
        <v>7496684.01</v>
      </c>
      <c r="N42" s="25" t="n">
        <v>14740350.47</v>
      </c>
      <c r="O42" s="25" t="n">
        <v>10682995.48</v>
      </c>
      <c r="P42" s="25" t="n">
        <v>16335509.88</v>
      </c>
      <c r="Q42" s="25" t="n">
        <v>11965097.05</v>
      </c>
      <c r="R42" s="25" t="n">
        <v>19757197.98</v>
      </c>
      <c r="S42" s="25" t="n">
        <v>14864301.91</v>
      </c>
      <c r="T42" s="25" t="n">
        <v>19824145.09</v>
      </c>
      <c r="U42" s="25" t="n">
        <v>14931249.02</v>
      </c>
      <c r="V42" s="25" t="n">
        <v>19870041.63</v>
      </c>
      <c r="W42" s="25" t="n">
        <v>15479333.89</v>
      </c>
      <c r="X42" s="25" t="n">
        <v>23822790.22</v>
      </c>
      <c r="Y42" s="26" t="n">
        <f aca="false">+X42/G42</f>
        <v>0.529395455865657</v>
      </c>
      <c r="Z42" s="25" t="n">
        <v>20969277.35</v>
      </c>
      <c r="AA42" s="26" t="n">
        <f aca="false">+Z42/G42</f>
        <v>0.465984044663121</v>
      </c>
    </row>
    <row r="43" customFormat="false" ht="20.1" hidden="false" customHeight="true" outlineLevel="0" collapsed="false">
      <c r="B43" s="28"/>
      <c r="C43" s="29"/>
      <c r="D43" s="35"/>
      <c r="E43" s="31" t="n">
        <v>1</v>
      </c>
      <c r="F43" s="32" t="s">
        <v>49</v>
      </c>
      <c r="G43" s="33" t="n">
        <v>0</v>
      </c>
      <c r="H43" s="33" t="n">
        <v>0</v>
      </c>
      <c r="I43" s="33" t="n">
        <v>0</v>
      </c>
      <c r="J43" s="33" t="n">
        <v>0</v>
      </c>
      <c r="K43" s="33" t="n">
        <v>0</v>
      </c>
      <c r="L43" s="33" t="n">
        <v>0</v>
      </c>
      <c r="M43" s="33" t="n">
        <v>0</v>
      </c>
      <c r="N43" s="33" t="n">
        <v>0</v>
      </c>
      <c r="O43" s="33" t="n">
        <v>0</v>
      </c>
      <c r="P43" s="33" t="n">
        <v>0</v>
      </c>
      <c r="Q43" s="33" t="n">
        <v>0</v>
      </c>
      <c r="R43" s="33" t="n">
        <v>0</v>
      </c>
      <c r="S43" s="33" t="n">
        <v>0</v>
      </c>
      <c r="T43" s="33" t="n">
        <v>0</v>
      </c>
      <c r="U43" s="33" t="n">
        <v>0</v>
      </c>
      <c r="V43" s="33" t="n">
        <v>0</v>
      </c>
      <c r="W43" s="33" t="n">
        <v>0</v>
      </c>
      <c r="X43" s="33" t="n">
        <v>0</v>
      </c>
      <c r="Y43" s="34" t="n">
        <v>0</v>
      </c>
      <c r="Z43" s="33" t="n">
        <v>0</v>
      </c>
      <c r="AA43" s="34" t="n">
        <v>0</v>
      </c>
    </row>
    <row r="44" customFormat="false" ht="20.1" hidden="false" customHeight="true" outlineLevel="0" collapsed="false">
      <c r="B44" s="28"/>
      <c r="C44" s="29"/>
      <c r="D44" s="35"/>
      <c r="E44" s="31" t="n">
        <v>2</v>
      </c>
      <c r="F44" s="32" t="s">
        <v>50</v>
      </c>
      <c r="G44" s="33" t="n">
        <v>4469719</v>
      </c>
      <c r="H44" s="33" t="n">
        <v>0</v>
      </c>
      <c r="I44" s="33" t="n">
        <v>0</v>
      </c>
      <c r="J44" s="33" t="n">
        <v>0</v>
      </c>
      <c r="K44" s="33" t="n">
        <v>0</v>
      </c>
      <c r="L44" s="33" t="n">
        <v>0</v>
      </c>
      <c r="M44" s="33" t="n">
        <v>0</v>
      </c>
      <c r="N44" s="33" t="n">
        <v>1176000</v>
      </c>
      <c r="O44" s="33" t="n">
        <v>0</v>
      </c>
      <c r="P44" s="33" t="n">
        <v>1176000</v>
      </c>
      <c r="Q44" s="33" t="n">
        <v>1111112.71</v>
      </c>
      <c r="R44" s="33" t="n">
        <v>1773918.85</v>
      </c>
      <c r="S44" s="33" t="n">
        <v>1111112.71</v>
      </c>
      <c r="T44" s="33" t="n">
        <v>1773918.85</v>
      </c>
      <c r="U44" s="33" t="n">
        <v>1111112.71</v>
      </c>
      <c r="V44" s="33" t="n">
        <v>1773918.85</v>
      </c>
      <c r="W44" s="33" t="n">
        <v>1230696.48</v>
      </c>
      <c r="X44" s="33" t="n">
        <v>1773918.85</v>
      </c>
      <c r="Y44" s="34" t="n">
        <f aca="false">+X44/G44</f>
        <v>0.396874803539104</v>
      </c>
      <c r="Z44" s="33" t="n">
        <v>1287376.75</v>
      </c>
      <c r="AA44" s="34" t="n">
        <f aca="false">+Z44/G44</f>
        <v>0.28802185327534</v>
      </c>
    </row>
    <row r="45" customFormat="false" ht="20.1" hidden="false" customHeight="true" outlineLevel="0" collapsed="false">
      <c r="B45" s="28"/>
      <c r="C45" s="29"/>
      <c r="D45" s="35"/>
      <c r="E45" s="31" t="n">
        <v>3</v>
      </c>
      <c r="F45" s="32" t="s">
        <v>51</v>
      </c>
      <c r="G45" s="33" t="n">
        <v>35161718</v>
      </c>
      <c r="H45" s="33" t="n">
        <v>6795286.22</v>
      </c>
      <c r="I45" s="33" t="n">
        <v>0</v>
      </c>
      <c r="J45" s="33" t="n">
        <v>10189234.22</v>
      </c>
      <c r="K45" s="33" t="n">
        <v>32728</v>
      </c>
      <c r="L45" s="33" t="n">
        <v>12355917.03</v>
      </c>
      <c r="M45" s="33" t="n">
        <v>7496684.01</v>
      </c>
      <c r="N45" s="33" t="n">
        <v>13481414.67</v>
      </c>
      <c r="O45" s="33" t="n">
        <v>10609570.96</v>
      </c>
      <c r="P45" s="33" t="n">
        <v>15076574.08</v>
      </c>
      <c r="Q45" s="33" t="n">
        <v>10780559.82</v>
      </c>
      <c r="R45" s="33" t="n">
        <v>17900343.33</v>
      </c>
      <c r="S45" s="33" t="n">
        <v>13670253.4</v>
      </c>
      <c r="T45" s="33" t="n">
        <v>17952008.14</v>
      </c>
      <c r="U45" s="33" t="n">
        <v>13721918.21</v>
      </c>
      <c r="V45" s="33" t="n">
        <v>17997904.68</v>
      </c>
      <c r="W45" s="33" t="n">
        <v>14150419.31</v>
      </c>
      <c r="X45" s="33" t="n">
        <v>18044553.27</v>
      </c>
      <c r="Y45" s="34" t="n">
        <f aca="false">+X45/G45</f>
        <v>0.513187474798586</v>
      </c>
      <c r="Z45" s="33" t="n">
        <v>16564522.5</v>
      </c>
      <c r="AA45" s="34" t="n">
        <f aca="false">+Z45/G45</f>
        <v>0.47109536854826</v>
      </c>
    </row>
    <row r="46" customFormat="false" ht="20.1" hidden="false" customHeight="true" outlineLevel="0" collapsed="false">
      <c r="B46" s="28"/>
      <c r="C46" s="29"/>
      <c r="D46" s="35"/>
      <c r="E46" s="31" t="n">
        <v>5</v>
      </c>
      <c r="F46" s="32" t="s">
        <v>52</v>
      </c>
      <c r="G46" s="33" t="n">
        <v>159000</v>
      </c>
      <c r="H46" s="33" t="n">
        <v>0</v>
      </c>
      <c r="I46" s="33" t="n">
        <v>0</v>
      </c>
      <c r="J46" s="33" t="n">
        <v>0</v>
      </c>
      <c r="K46" s="33" t="n">
        <v>0</v>
      </c>
      <c r="L46" s="33" t="n">
        <v>0</v>
      </c>
      <c r="M46" s="33" t="n">
        <v>0</v>
      </c>
      <c r="N46" s="33" t="n">
        <v>8070</v>
      </c>
      <c r="O46" s="33" t="n">
        <v>8070</v>
      </c>
      <c r="P46" s="33" t="n">
        <v>8070</v>
      </c>
      <c r="Q46" s="33" t="n">
        <v>8070</v>
      </c>
      <c r="R46" s="33" t="n">
        <v>8070</v>
      </c>
      <c r="S46" s="33" t="n">
        <v>8070</v>
      </c>
      <c r="T46" s="33" t="n">
        <v>8070</v>
      </c>
      <c r="U46" s="33" t="n">
        <v>8070</v>
      </c>
      <c r="V46" s="33" t="n">
        <v>8070</v>
      </c>
      <c r="W46" s="33" t="n">
        <v>8070</v>
      </c>
      <c r="X46" s="33" t="n">
        <v>8070</v>
      </c>
      <c r="Y46" s="34" t="n">
        <f aca="false">+X46/G46</f>
        <v>0.0507547169811321</v>
      </c>
      <c r="Z46" s="33" t="n">
        <v>8070</v>
      </c>
      <c r="AA46" s="34" t="n">
        <f aca="false">+Z46/G46</f>
        <v>0.0507547169811321</v>
      </c>
    </row>
    <row r="47" customFormat="false" ht="20.1" hidden="false" customHeight="true" outlineLevel="0" collapsed="false">
      <c r="B47" s="28"/>
      <c r="C47" s="29"/>
      <c r="D47" s="35"/>
      <c r="E47" s="31" t="n">
        <v>8</v>
      </c>
      <c r="F47" s="32" t="s">
        <v>53</v>
      </c>
      <c r="G47" s="33" t="n">
        <v>5209553</v>
      </c>
      <c r="H47" s="33" t="n">
        <v>0</v>
      </c>
      <c r="I47" s="33" t="n">
        <v>0</v>
      </c>
      <c r="J47" s="33" t="n">
        <v>0</v>
      </c>
      <c r="K47" s="33" t="n">
        <v>0</v>
      </c>
      <c r="L47" s="33" t="n">
        <v>0</v>
      </c>
      <c r="M47" s="33" t="n">
        <v>0</v>
      </c>
      <c r="N47" s="33" t="n">
        <v>74865.8</v>
      </c>
      <c r="O47" s="33" t="n">
        <v>65354.52</v>
      </c>
      <c r="P47" s="33" t="n">
        <v>74865.8</v>
      </c>
      <c r="Q47" s="33" t="n">
        <v>65354.52</v>
      </c>
      <c r="R47" s="33" t="n">
        <v>74865.8</v>
      </c>
      <c r="S47" s="33" t="n">
        <v>74865.8</v>
      </c>
      <c r="T47" s="33" t="n">
        <v>90148.1</v>
      </c>
      <c r="U47" s="33" t="n">
        <v>90148.1</v>
      </c>
      <c r="V47" s="33" t="n">
        <v>90148.1</v>
      </c>
      <c r="W47" s="33" t="n">
        <v>90148.1</v>
      </c>
      <c r="X47" s="33" t="n">
        <v>3996248.1</v>
      </c>
      <c r="Y47" s="34" t="n">
        <f aca="false">+X47/G47</f>
        <v>0.767099998790683</v>
      </c>
      <c r="Z47" s="33" t="n">
        <v>3109308.1</v>
      </c>
      <c r="AA47" s="34" t="n">
        <f aca="false">+Z47/G47</f>
        <v>0.596847387866099</v>
      </c>
    </row>
    <row r="48" customFormat="false" ht="14.65" hidden="false" customHeight="false" outlineLevel="0" collapsed="false">
      <c r="B48" s="36"/>
      <c r="C48" s="37"/>
      <c r="D48" s="38"/>
      <c r="E48" s="39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/>
      <c r="Z48" s="41"/>
      <c r="AA48" s="42"/>
    </row>
  </sheetData>
  <mergeCells count="22">
    <mergeCell ref="A2:AA2"/>
    <mergeCell ref="B3:AA3"/>
    <mergeCell ref="H7:I7"/>
    <mergeCell ref="J7:K7"/>
    <mergeCell ref="L7:M7"/>
    <mergeCell ref="N7:O7"/>
    <mergeCell ref="P7:Q7"/>
    <mergeCell ref="R7:S7"/>
    <mergeCell ref="T7:U7"/>
    <mergeCell ref="V7:W7"/>
    <mergeCell ref="X7:AA7"/>
    <mergeCell ref="E9:F9"/>
    <mergeCell ref="D10:F10"/>
    <mergeCell ref="D11:F11"/>
    <mergeCell ref="D15:F15"/>
    <mergeCell ref="D24:F24"/>
    <mergeCell ref="D33:F33"/>
    <mergeCell ref="D35:F35"/>
    <mergeCell ref="D36:F36"/>
    <mergeCell ref="D39:F39"/>
    <mergeCell ref="D41:F41"/>
    <mergeCell ref="D42:F4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2018-10-25T12:32:42Z</dcterms:created>
  <dc:creator/>
  <dc:description/>
  <dc:language>es-AR</dc:language>
  <cp:lastModifiedBy/>
  <dcterms:modified xsi:type="dcterms:W3CDTF">2018-10-25T12:34:14Z</dcterms:modified>
  <cp:revision>1</cp:revision>
  <dc:subject/>
  <dc:title/>
</cp:coreProperties>
</file>